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65" windowHeight="11760"/>
  </bookViews>
  <sheets>
    <sheet name="Sample Aggregate NAFTA" sheetId="1" r:id="rId1"/>
  </sheets>
  <calcPr calcId="125725" concurrentCalc="0"/>
</workbook>
</file>

<file path=xl/calcChain.xml><?xml version="1.0" encoding="utf-8"?>
<calcChain xmlns="http://schemas.openxmlformats.org/spreadsheetml/2006/main">
  <c r="P9" i="1"/>
  <c r="M10"/>
  <c r="P10"/>
  <c r="R10"/>
  <c r="M8"/>
  <c r="M7"/>
  <c r="P7"/>
  <c r="R7"/>
  <c r="M9"/>
  <c r="P11"/>
  <c r="R11"/>
  <c r="R9"/>
</calcChain>
</file>

<file path=xl/sharedStrings.xml><?xml version="1.0" encoding="utf-8"?>
<sst xmlns="http://schemas.openxmlformats.org/spreadsheetml/2006/main" count="45" uniqueCount="34">
  <si>
    <t>Line</t>
  </si>
  <si>
    <t>Year</t>
  </si>
  <si>
    <t>Reason</t>
  </si>
  <si>
    <t>Port</t>
  </si>
  <si>
    <t>Origin</t>
  </si>
  <si>
    <t>HTS</t>
  </si>
  <si>
    <t>NAFTA</t>
  </si>
  <si>
    <t>MX</t>
  </si>
  <si>
    <t>The tariff items above are the only items that have changes and are to be reconciled.</t>
  </si>
  <si>
    <t xml:space="preserve">The MPF has been calculated on an entry-by-entry basis and has been affected by maximum and minimum MPF limits.  The total change in MPF has been prorated </t>
  </si>
  <si>
    <t>8544.30.0000</t>
  </si>
  <si>
    <t>2a</t>
  </si>
  <si>
    <t>2b</t>
  </si>
  <si>
    <t>1a</t>
  </si>
  <si>
    <t>1b</t>
  </si>
  <si>
    <t>8544.42.9000</t>
  </si>
  <si>
    <t>IRS# :  XX-YYYYYYY00           Reconciliation Entry No.  XXX-XXXXXXX</t>
  </si>
  <si>
    <t>SAMPLE COMPANY, Inc.</t>
  </si>
  <si>
    <t>Original Value</t>
  </si>
  <si>
    <t>Reconciled Value</t>
  </si>
  <si>
    <t>Orig SPI</t>
  </si>
  <si>
    <t>Rec SPI</t>
  </si>
  <si>
    <t>Orig Qty</t>
  </si>
  <si>
    <t>Rec Qty</t>
  </si>
  <si>
    <t>Difference in Value</t>
  </si>
  <si>
    <t>Orig Duty Rate</t>
  </si>
  <si>
    <t>Rec Duty Rate</t>
  </si>
  <si>
    <t>Duty Change</t>
  </si>
  <si>
    <t>MPF Change</t>
  </si>
  <si>
    <t>Total Adj</t>
  </si>
  <si>
    <t>through the lines with MPF on the spreadsheet.  The documentation is available to Customs upon request.</t>
  </si>
  <si>
    <t>Importers should review the "Authomated Commercial System (ACS) Reconciliation Prototype: A Guide to Compliance" which may be found at: http://www.cbp.gov/sites/default/files/documents/acs_recon_guide.pdf</t>
  </si>
  <si>
    <t>SAMPLE NAFTA RECONCILIATION AGGREGATE SPREADSHEET</t>
  </si>
  <si>
    <t>SAMPLE                         January 1, 2015 to December 31, 2015                         SAMPLE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</si>
</sst>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9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Proxima Nova Rg"/>
      <family val="3"/>
    </font>
    <font>
      <b/>
      <sz val="10"/>
      <name val="Proxima Nova Rg"/>
      <family val="3"/>
    </font>
    <font>
      <b/>
      <sz val="10"/>
      <color theme="0"/>
      <name val="Proxima Nova Rg"/>
      <family val="3"/>
    </font>
    <font>
      <sz val="14"/>
      <color theme="0"/>
      <name val="Proxima Nova Rg"/>
      <family val="3"/>
    </font>
    <font>
      <sz val="12"/>
      <color theme="0"/>
      <name val="Proxima Nova Rg"/>
      <family val="3"/>
    </font>
    <font>
      <sz val="11"/>
      <name val="Proxima Nova Rg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A70B8"/>
        <bgColor indexed="64"/>
      </patternFill>
    </fill>
    <fill>
      <patternFill patternType="solid">
        <fgColor rgb="FF92BF2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0" fontId="3" fillId="2" borderId="1" xfId="0" applyNumberFormat="1" applyFont="1" applyFill="1" applyBorder="1" applyAlignment="1">
      <alignment vertical="center"/>
    </xf>
    <xf numFmtId="8" fontId="3" fillId="2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8" fontId="3" fillId="0" borderId="1" xfId="0" applyNumberFormat="1" applyFont="1" applyFill="1" applyBorder="1" applyAlignment="1">
      <alignment vertical="center"/>
    </xf>
    <xf numFmtId="8" fontId="5" fillId="0" borderId="1" xfId="0" applyNumberFormat="1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64" fontId="3" fillId="0" borderId="0" xfId="0" applyNumberFormat="1" applyFont="1"/>
    <xf numFmtId="4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4" fontId="8" fillId="0" borderId="0" xfId="0" applyNumberFormat="1" applyFont="1"/>
    <xf numFmtId="0" fontId="8" fillId="0" borderId="0" xfId="0" applyFont="1" applyAlignment="1">
      <alignment horizontal="left"/>
    </xf>
    <xf numFmtId="44" fontId="8" fillId="0" borderId="0" xfId="1" applyFont="1"/>
    <xf numFmtId="44" fontId="8" fillId="0" borderId="0" xfId="0" applyNumberFormat="1" applyFo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164" fontId="4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>
      <alignment horizontal="center"/>
    </xf>
    <xf numFmtId="4" fontId="6" fillId="3" borderId="10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center"/>
    </xf>
    <xf numFmtId="4" fontId="7" fillId="3" borderId="12" xfId="0" applyNumberFormat="1" applyFont="1" applyFill="1" applyBorder="1" applyAlignment="1">
      <alignment horizontal="center"/>
    </xf>
    <xf numFmtId="4" fontId="7" fillId="3" borderId="13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2" xfId="3"/>
    <cellStyle name="Percent 2" xfId="4"/>
    <cellStyle name="Percent 3" xfId="2"/>
  </cellStyles>
  <dxfs count="0"/>
  <tableStyles count="0" defaultTableStyle="TableStyleMedium9" defaultPivotStyle="PivotStyleLight16"/>
  <colors>
    <mruColors>
      <color rgb="FF92BF2F"/>
      <color rgb="FF2A70B8"/>
      <color rgb="FF5C9BDA"/>
      <color rgb="FF6D8D2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390525</xdr:colOff>
      <xdr:row>15</xdr:row>
      <xdr:rowOff>95251</xdr:rowOff>
    </xdr:from>
    <xdr:to>
      <xdr:col>17</xdr:col>
      <xdr:colOff>857250</xdr:colOff>
      <xdr:row>17</xdr:row>
      <xdr:rowOff>38101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915400" y="2781301"/>
          <a:ext cx="20097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Same amount on association file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552450</xdr:colOff>
      <xdr:row>11</xdr:row>
      <xdr:rowOff>47625</xdr:rowOff>
    </xdr:from>
    <xdr:to>
      <xdr:col>15</xdr:col>
      <xdr:colOff>923925</xdr:colOff>
      <xdr:row>15</xdr:row>
      <xdr:rowOff>47625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077325" y="2085975"/>
          <a:ext cx="3714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114300</xdr:colOff>
      <xdr:row>11</xdr:row>
      <xdr:rowOff>47625</xdr:rowOff>
    </xdr:from>
    <xdr:to>
      <xdr:col>16</xdr:col>
      <xdr:colOff>485775</xdr:colOff>
      <xdr:row>15</xdr:row>
      <xdr:rowOff>47625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9601200" y="2085975"/>
          <a:ext cx="3714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Normal="100" workbookViewId="0">
      <selection activeCell="L16" sqref="L16"/>
    </sheetView>
  </sheetViews>
  <sheetFormatPr defaultRowHeight="13.5"/>
  <cols>
    <col min="1" max="1" width="5.140625" style="3" customWidth="1"/>
    <col min="2" max="2" width="9.5703125" style="3" bestFit="1" customWidth="1"/>
    <col min="3" max="3" width="8.28515625" style="3" customWidth="1"/>
    <col min="4" max="4" width="5.28515625" style="3" customWidth="1"/>
    <col min="5" max="5" width="6.7109375" style="3" customWidth="1"/>
    <col min="6" max="6" width="4.5703125" style="1" customWidth="1"/>
    <col min="7" max="7" width="4.28515625" style="1" customWidth="1"/>
    <col min="8" max="8" width="12.28515625" style="1" customWidth="1"/>
    <col min="9" max="9" width="4.5703125" style="1" customWidth="1"/>
    <col min="10" max="10" width="4.42578125" style="1" customWidth="1"/>
    <col min="11" max="12" width="15" style="1" bestFit="1" customWidth="1"/>
    <col min="13" max="13" width="14" style="1" bestFit="1" customWidth="1"/>
    <col min="14" max="14" width="11.28515625" style="1" bestFit="1" customWidth="1"/>
    <col min="15" max="15" width="8.7109375" style="1" bestFit="1" customWidth="1"/>
    <col min="16" max="16" width="14.42578125" style="19" customWidth="1"/>
    <col min="17" max="17" width="9.28515625" style="20" customWidth="1"/>
    <col min="18" max="18" width="14.85546875" style="1" customWidth="1"/>
    <col min="19" max="16384" width="9.140625" style="1"/>
  </cols>
  <sheetData>
    <row r="1" spans="1:18" ht="19.5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ht="18.95" customHeight="1">
      <c r="A2" s="45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6"/>
    </row>
    <row r="3" spans="1:18" s="2" customFormat="1" ht="18.95" customHeight="1">
      <c r="A3" s="47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48"/>
    </row>
    <row r="4" spans="1:18" ht="18.95" customHeight="1" thickBot="1">
      <c r="A4" s="49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s="3" customForma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20</v>
      </c>
      <c r="G5" s="37" t="s">
        <v>21</v>
      </c>
      <c r="H5" s="37" t="s">
        <v>5</v>
      </c>
      <c r="I5" s="37" t="s">
        <v>22</v>
      </c>
      <c r="J5" s="37" t="s">
        <v>23</v>
      </c>
      <c r="K5" s="37" t="s">
        <v>18</v>
      </c>
      <c r="L5" s="38" t="s">
        <v>19</v>
      </c>
      <c r="M5" s="37" t="s">
        <v>24</v>
      </c>
      <c r="N5" s="37" t="s">
        <v>25</v>
      </c>
      <c r="O5" s="37" t="s">
        <v>26</v>
      </c>
      <c r="P5" s="39" t="s">
        <v>27</v>
      </c>
      <c r="Q5" s="40" t="s">
        <v>28</v>
      </c>
      <c r="R5" s="37" t="s">
        <v>29</v>
      </c>
    </row>
    <row r="6" spans="1:18" s="3" customForma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1"/>
      <c r="N6" s="31"/>
      <c r="O6" s="31"/>
      <c r="P6" s="34"/>
      <c r="Q6" s="35"/>
      <c r="R6" s="31"/>
    </row>
    <row r="7" spans="1:18" s="9" customFormat="1" ht="16.5" customHeight="1">
      <c r="A7" s="4" t="s">
        <v>13</v>
      </c>
      <c r="B7" s="4">
        <v>2015</v>
      </c>
      <c r="C7" s="4" t="s">
        <v>6</v>
      </c>
      <c r="D7" s="4">
        <v>2506</v>
      </c>
      <c r="E7" s="4" t="s">
        <v>7</v>
      </c>
      <c r="F7" s="5"/>
      <c r="G7" s="4"/>
      <c r="H7" s="4" t="s">
        <v>15</v>
      </c>
      <c r="I7" s="5"/>
      <c r="J7" s="5"/>
      <c r="K7" s="6">
        <v>16035</v>
      </c>
      <c r="L7" s="6">
        <v>0</v>
      </c>
      <c r="M7" s="6">
        <f>L7-K7</f>
        <v>-16035</v>
      </c>
      <c r="N7" s="7">
        <v>2.5999999999999999E-2</v>
      </c>
      <c r="O7" s="7">
        <v>0</v>
      </c>
      <c r="P7" s="8">
        <f>M7*N7</f>
        <v>-416.90999999999997</v>
      </c>
      <c r="Q7" s="8"/>
      <c r="R7" s="8">
        <f>P7+Q7</f>
        <v>-416.90999999999997</v>
      </c>
    </row>
    <row r="8" spans="1:18" s="9" customFormat="1" ht="16.5" customHeight="1">
      <c r="A8" s="4" t="s">
        <v>14</v>
      </c>
      <c r="B8" s="4">
        <v>2015</v>
      </c>
      <c r="C8" s="4" t="s">
        <v>6</v>
      </c>
      <c r="D8" s="4">
        <v>2506</v>
      </c>
      <c r="E8" s="4" t="s">
        <v>7</v>
      </c>
      <c r="F8" s="5" t="s">
        <v>7</v>
      </c>
      <c r="G8" s="4" t="s">
        <v>7</v>
      </c>
      <c r="H8" s="4" t="s">
        <v>15</v>
      </c>
      <c r="I8" s="5"/>
      <c r="J8" s="5"/>
      <c r="K8" s="6">
        <v>1000</v>
      </c>
      <c r="L8" s="6">
        <v>17035</v>
      </c>
      <c r="M8" s="6">
        <f>L8-K8</f>
        <v>16035</v>
      </c>
      <c r="N8" s="7">
        <v>0</v>
      </c>
      <c r="O8" s="7">
        <v>0</v>
      </c>
      <c r="P8" s="8"/>
      <c r="Q8" s="8"/>
      <c r="R8" s="8"/>
    </row>
    <row r="9" spans="1:18" s="9" customFormat="1" ht="16.5" customHeight="1">
      <c r="A9" s="10" t="s">
        <v>11</v>
      </c>
      <c r="B9" s="4">
        <v>2015</v>
      </c>
      <c r="C9" s="10" t="s">
        <v>6</v>
      </c>
      <c r="D9" s="10">
        <v>2506</v>
      </c>
      <c r="E9" s="10" t="s">
        <v>7</v>
      </c>
      <c r="F9" s="11"/>
      <c r="G9" s="10"/>
      <c r="H9" s="10" t="s">
        <v>10</v>
      </c>
      <c r="I9" s="11"/>
      <c r="J9" s="11"/>
      <c r="K9" s="12">
        <v>2200</v>
      </c>
      <c r="L9" s="12">
        <v>1767.4377253710425</v>
      </c>
      <c r="M9" s="12">
        <f>L9-K9</f>
        <v>-432.56227462895754</v>
      </c>
      <c r="N9" s="13">
        <v>0.05</v>
      </c>
      <c r="O9" s="13">
        <v>0</v>
      </c>
      <c r="P9" s="14">
        <f>M9*N9</f>
        <v>-21.628113731447879</v>
      </c>
      <c r="Q9" s="14"/>
      <c r="R9" s="14">
        <f t="shared" ref="R9" si="0">P9+Q9</f>
        <v>-21.628113731447879</v>
      </c>
    </row>
    <row r="10" spans="1:18" s="9" customFormat="1" ht="16.5" customHeight="1">
      <c r="A10" s="10" t="s">
        <v>12</v>
      </c>
      <c r="B10" s="4">
        <v>2015</v>
      </c>
      <c r="C10" s="10" t="s">
        <v>6</v>
      </c>
      <c r="D10" s="10">
        <v>2506</v>
      </c>
      <c r="E10" s="10" t="s">
        <v>7</v>
      </c>
      <c r="F10" s="11"/>
      <c r="G10" s="10" t="s">
        <v>7</v>
      </c>
      <c r="H10" s="10" t="s">
        <v>10</v>
      </c>
      <c r="I10" s="11"/>
      <c r="J10" s="11"/>
      <c r="K10" s="12">
        <v>0</v>
      </c>
      <c r="L10" s="12">
        <v>433</v>
      </c>
      <c r="M10" s="12">
        <f t="shared" ref="M10" si="1">L10-K10</f>
        <v>433</v>
      </c>
      <c r="N10" s="13">
        <v>0</v>
      </c>
      <c r="O10" s="13">
        <v>0</v>
      </c>
      <c r="P10" s="14">
        <f t="shared" ref="P10" si="2">M10*N10</f>
        <v>0</v>
      </c>
      <c r="Q10" s="14"/>
      <c r="R10" s="14">
        <f t="shared" ref="R10" si="3">P10+Q10</f>
        <v>0</v>
      </c>
    </row>
    <row r="11" spans="1:18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15">
        <f>SUM(P7:P10)</f>
        <v>-438.53811373144782</v>
      </c>
      <c r="Q11" s="15">
        <v>-488</v>
      </c>
      <c r="R11" s="15">
        <f>P11+Q11</f>
        <v>-926.53811373144777</v>
      </c>
    </row>
    <row r="16" spans="1:18" s="16" customFormat="1">
      <c r="P16" s="17"/>
      <c r="Q16" s="18"/>
    </row>
    <row r="19" spans="1:18" ht="15">
      <c r="A19" s="21"/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4"/>
      <c r="R19" s="22"/>
    </row>
    <row r="20" spans="1:18" ht="15">
      <c r="A20" s="25" t="s">
        <v>8</v>
      </c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4"/>
      <c r="R20" s="22"/>
    </row>
    <row r="21" spans="1:18" ht="15">
      <c r="A21" s="21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6"/>
      <c r="O21" s="27"/>
      <c r="P21" s="23"/>
      <c r="Q21" s="24"/>
      <c r="R21" s="22"/>
    </row>
    <row r="22" spans="1:18" ht="15">
      <c r="A22" s="21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4"/>
      <c r="R22" s="22"/>
    </row>
    <row r="23" spans="1:18" ht="15">
      <c r="A23" s="25" t="s">
        <v>9</v>
      </c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">
      <c r="A24" s="25" t="s">
        <v>30</v>
      </c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4"/>
      <c r="R24" s="22"/>
    </row>
    <row r="25" spans="1:18" ht="15">
      <c r="A25" s="21"/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4"/>
      <c r="R25" s="22"/>
    </row>
    <row r="26" spans="1:18" ht="15">
      <c r="A26" s="21"/>
      <c r="B26" s="21"/>
      <c r="C26" s="21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4"/>
      <c r="R26" s="22"/>
    </row>
    <row r="27" spans="1:18" ht="15">
      <c r="A27" s="21"/>
      <c r="B27" s="21"/>
      <c r="C27" s="21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4"/>
      <c r="R27" s="22"/>
    </row>
    <row r="28" spans="1:18">
      <c r="A28" s="33" t="s">
        <v>31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</sheetData>
  <mergeCells count="24">
    <mergeCell ref="A1:R1"/>
    <mergeCell ref="R5:R6"/>
    <mergeCell ref="A28:R31"/>
    <mergeCell ref="M5:M6"/>
    <mergeCell ref="N5:N6"/>
    <mergeCell ref="O5:O6"/>
    <mergeCell ref="P5:P6"/>
    <mergeCell ref="Q5:Q6"/>
    <mergeCell ref="A2:R2"/>
    <mergeCell ref="A4:R4"/>
    <mergeCell ref="A3:R3"/>
    <mergeCell ref="A11:O11"/>
    <mergeCell ref="A5:A6"/>
    <mergeCell ref="B5:B6"/>
    <mergeCell ref="C5:C6"/>
    <mergeCell ref="D5:D6"/>
    <mergeCell ref="E5:E6"/>
    <mergeCell ref="H5:H6"/>
    <mergeCell ref="K5:K6"/>
    <mergeCell ref="L5:L6"/>
    <mergeCell ref="F5:F6"/>
    <mergeCell ref="G5:G6"/>
    <mergeCell ref="I5:I6"/>
    <mergeCell ref="J5:J6"/>
  </mergeCells>
  <pageMargins left="0.37" right="0.27" top="1" bottom="1" header="0.5" footer="0.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Aggregate NAFTA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gvidana</dc:creator>
  <cp:lastModifiedBy>Michelle Jolliffe</cp:lastModifiedBy>
  <cp:lastPrinted>2015-02-24T18:03:31Z</cp:lastPrinted>
  <dcterms:created xsi:type="dcterms:W3CDTF">2012-02-02T00:05:02Z</dcterms:created>
  <dcterms:modified xsi:type="dcterms:W3CDTF">2015-02-25T20:27:09Z</dcterms:modified>
</cp:coreProperties>
</file>